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<sst xmlns="http://schemas.openxmlformats.org/spreadsheetml/2006/main" count="29" uniqueCount="24">
  <si>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元</t>
  </si>
  <si>
    <t>元</t>
  </si>
  <si>
    <t>2. 投保利益</t>
  </si>
  <si>
    <t>1.「月投保薪資」</t>
  </si>
  <si>
    <r>
      <t xml:space="preserve">   </t>
    </r>
    <r>
      <rPr>
        <sz val="12"/>
        <rFont val="新細明體"/>
        <family val="1"/>
      </rPr>
      <t>「月投保薪資」× 6.5% × 20% ＝ 「勞保費」 (元)</t>
    </r>
  </si>
  <si>
    <r>
      <t xml:space="preserve">     </t>
    </r>
    <r>
      <rPr>
        <sz val="12"/>
        <rFont val="新細明體"/>
        <family val="1"/>
      </rPr>
      <t>所以</t>
    </r>
    <r>
      <rPr>
        <sz val="12"/>
        <rFont val="Times New Roman"/>
        <family val="1"/>
      </rPr>
      <t xml:space="preserve"> ,</t>
    </r>
    <r>
      <rPr>
        <sz val="12"/>
        <rFont val="新細明體"/>
        <family val="1"/>
      </rPr>
      <t>「月投保薪資」＝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</si>
  <si>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color indexed="12"/>
        <rFont val="細明體"/>
        <family val="3"/>
      </rPr>
      <t>輸入</t>
    </r>
    <r>
      <rPr>
        <sz val="12"/>
        <rFont val="細明體"/>
        <family val="3"/>
      </rPr>
      <t>個人每月被扣之「勞保費」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＝</t>
    </r>
  </si>
  <si>
    <r>
      <t xml:space="preserve">      </t>
    </r>
    <r>
      <rPr>
        <sz val="12"/>
        <rFont val="新細明體"/>
        <family val="1"/>
      </rPr>
      <t>a. 失業最高給付</t>
    </r>
  </si>
  <si>
    <r>
      <t xml:space="preserve">      </t>
    </r>
    <r>
      <rPr>
        <sz val="12"/>
        <rFont val="新細明體"/>
        <family val="1"/>
      </rPr>
      <t>b. 傷病最高給付二年</t>
    </r>
  </si>
  <si>
    <t xml:space="preserve">每個月可領 「月投保薪資」 × 60% ＝ </t>
  </si>
  <si>
    <t>第一年可領 （365-3）×（「月投保薪資」/30）× 70% ＝</t>
  </si>
  <si>
    <t>元</t>
  </si>
  <si>
    <t xml:space="preserve"> 元</t>
  </si>
  <si>
    <t>第二年可領     365 ×（「月投保薪資」/30）× 50% ＝</t>
  </si>
  <si>
    <r>
      <t>可領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6 個月，共 ＝</t>
    </r>
  </si>
  <si>
    <r>
      <t xml:space="preserve">       </t>
    </r>
    <r>
      <rPr>
        <sz val="12"/>
        <rFont val="新細明體"/>
        <family val="1"/>
      </rPr>
      <t>c. 死亡最高給付 45 個月</t>
    </r>
  </si>
  <si>
    <r>
      <t xml:space="preserve">       </t>
    </r>
    <r>
      <rPr>
        <sz val="12"/>
        <rFont val="新細明體"/>
        <family val="1"/>
      </rPr>
      <t>d. 退休最高給付 55 個月</t>
    </r>
  </si>
  <si>
    <r>
      <t>最高</t>
    </r>
    <r>
      <rPr>
        <sz val="12"/>
        <rFont val="新細明體"/>
        <family val="1"/>
      </rPr>
      <t>總共可領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＝</t>
    </r>
  </si>
  <si>
    <r>
      <t>最高</t>
    </r>
    <r>
      <rPr>
        <sz val="12"/>
        <rFont val="新細明體"/>
        <family val="1"/>
      </rPr>
      <t>共 「月投保薪資」 × 45 ＝</t>
    </r>
  </si>
  <si>
    <r>
      <t>最高</t>
    </r>
    <r>
      <rPr>
        <sz val="12"/>
        <rFont val="新細明體"/>
        <family val="1"/>
      </rPr>
      <t>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「月投保薪資」 × 55 ＝</t>
    </r>
  </si>
  <si>
    <r>
      <t xml:space="preserve">       </t>
    </r>
    <r>
      <rPr>
        <sz val="12"/>
        <rFont val="新細明體"/>
        <family val="1"/>
      </rPr>
      <t>c. 家屬死亡最高給付</t>
    </r>
  </si>
  <si>
    <r>
      <t>父母或配偶死亡最高共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「月投保薪資」 × 3 ＝</t>
    </r>
  </si>
  <si>
    <r>
      <t>年滿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歲子女</t>
    </r>
    <r>
      <rPr>
        <sz val="12"/>
        <rFont val="新細明體"/>
        <family val="1"/>
      </rPr>
      <t>死亡最高共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「月投保薪資」 × </t>
    </r>
    <r>
      <rPr>
        <sz val="12"/>
        <rFont val="新細明體"/>
        <family val="1"/>
      </rPr>
      <t>2.5</t>
    </r>
    <r>
      <rPr>
        <sz val="12"/>
        <rFont val="新細明體"/>
        <family val="1"/>
      </rPr>
      <t xml:space="preserve"> ＝</t>
    </r>
  </si>
  <si>
    <r>
      <t>未滿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歲子女</t>
    </r>
    <r>
      <rPr>
        <sz val="12"/>
        <rFont val="新細明體"/>
        <family val="1"/>
      </rPr>
      <t>死亡最高共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「月投保薪資」 × </t>
    </r>
    <r>
      <rPr>
        <sz val="12"/>
        <rFont val="新細明體"/>
        <family val="1"/>
      </rPr>
      <t>1.5</t>
    </r>
    <r>
      <rPr>
        <sz val="12"/>
        <rFont val="新細明體"/>
        <family val="1"/>
      </rPr>
      <t xml:space="preserve"> ＝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</si>
</sst>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,##0_ 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2"/>
      <name val="Times New Roman"/>
      <family val="1"/>
    </font>
    <font>
      <sz val="12"/>
      <color indexed="12"/>
      <name val="細明體"/>
      <family val="3"/>
    </font>
    <font>
      <b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horizontal="left" indent="1"/>
    </xf>
    <xf numFmtId="180" fontId="7" fillId="2" borderId="1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left" indent="1"/>
    </xf>
    <xf numFmtId="0" fontId="12" fillId="0" borderId="0" xfId="0" applyFont="1" applyAlignment="1">
      <alignment/>
    </xf>
    <xf numFmtId="0" fontId="10" fillId="3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tabSelected="1" workbookViewId="0" topLeftCell="A1">
      <selection activeCell="E28" sqref="E28"/>
    </sheetView>
  </sheetViews>
  <sheetFormatPr defaultColWidth="9.00390625" defaultRowHeight="16.5"/>
  <cols>
    <col min="1" max="1" width="2.375" style="0" customWidth="1"/>
    <col min="5" max="8" width="11.125" style="0" customWidth="1"/>
  </cols>
  <sheetData>
    <row r="1" ht="7.5" customHeight="1"/>
    <row r="2" ht="19.5" customHeight="1">
      <c r="B2" s="2" t="s">
        <v>3</v>
      </c>
    </row>
    <row r="3" ht="19.5" customHeight="1">
      <c r="B3" s="1" t="s">
        <v>4</v>
      </c>
    </row>
    <row r="4" spans="2:7" ht="19.5" customHeight="1">
      <c r="B4" s="1" t="s">
        <v>6</v>
      </c>
      <c r="F4" s="7">
        <v>0</v>
      </c>
      <c r="G4" t="s">
        <v>1</v>
      </c>
    </row>
    <row r="5" spans="2:12" ht="19.5" customHeight="1">
      <c r="B5" s="1" t="s">
        <v>5</v>
      </c>
      <c r="E5" s="5">
        <f>F4/(0.065*0.2)</f>
        <v>0</v>
      </c>
      <c r="F5" t="s">
        <v>1</v>
      </c>
      <c r="L5" s="6"/>
    </row>
    <row r="6" spans="2:5" ht="19.5" customHeight="1">
      <c r="B6" s="1"/>
      <c r="E6" s="3"/>
    </row>
    <row r="7" ht="19.5" customHeight="1"/>
    <row r="8" ht="19.5" customHeight="1">
      <c r="B8" s="2" t="s">
        <v>2</v>
      </c>
    </row>
    <row r="9" ht="19.5" customHeight="1">
      <c r="B9" s="1" t="s">
        <v>7</v>
      </c>
    </row>
    <row r="10" spans="3:8" ht="19.5" customHeight="1">
      <c r="C10" t="s">
        <v>9</v>
      </c>
      <c r="G10" s="4">
        <f>E5*0.6</f>
        <v>0</v>
      </c>
      <c r="H10" t="s">
        <v>0</v>
      </c>
    </row>
    <row r="11" spans="3:6" ht="19.5" customHeight="1">
      <c r="C11" t="s">
        <v>14</v>
      </c>
      <c r="E11" s="4">
        <f>6*G10</f>
        <v>0</v>
      </c>
      <c r="F11" t="s">
        <v>0</v>
      </c>
    </row>
    <row r="12" ht="19.5" customHeight="1"/>
    <row r="13" ht="19.5" customHeight="1">
      <c r="B13" s="1" t="s">
        <v>8</v>
      </c>
    </row>
    <row r="14" spans="3:9" ht="19.5" customHeight="1">
      <c r="C14" t="s">
        <v>10</v>
      </c>
      <c r="H14" s="4">
        <f>(365-3)*(E5/30)*0.7</f>
        <v>0</v>
      </c>
      <c r="I14" t="s">
        <v>11</v>
      </c>
    </row>
    <row r="15" spans="3:9" ht="19.5" customHeight="1">
      <c r="C15" t="s">
        <v>13</v>
      </c>
      <c r="H15" s="4">
        <f>365*(E5/30)*0.5</f>
        <v>0</v>
      </c>
      <c r="I15" t="s">
        <v>11</v>
      </c>
    </row>
    <row r="16" spans="3:6" ht="19.5" customHeight="1">
      <c r="C16" s="8" t="s">
        <v>17</v>
      </c>
      <c r="E16" s="4">
        <f>H14+H15</f>
        <v>0</v>
      </c>
      <c r="F16" t="s">
        <v>12</v>
      </c>
    </row>
    <row r="17" ht="19.5" customHeight="1"/>
    <row r="18" ht="19.5" customHeight="1">
      <c r="B18" s="1" t="s">
        <v>15</v>
      </c>
    </row>
    <row r="19" spans="3:7" ht="19.5" customHeight="1">
      <c r="C19" s="8" t="s">
        <v>18</v>
      </c>
      <c r="F19" s="4">
        <f>E5*45</f>
        <v>0</v>
      </c>
      <c r="G19" t="s">
        <v>11</v>
      </c>
    </row>
    <row r="20" ht="19.5" customHeight="1"/>
    <row r="21" ht="19.5" customHeight="1">
      <c r="B21" s="1" t="s">
        <v>16</v>
      </c>
    </row>
    <row r="22" spans="3:7" ht="19.5" customHeight="1">
      <c r="C22" s="8" t="s">
        <v>19</v>
      </c>
      <c r="F22" s="4">
        <f>E5*55</f>
        <v>0</v>
      </c>
      <c r="G22" t="s">
        <v>11</v>
      </c>
    </row>
    <row r="24" ht="16.5">
      <c r="B24" s="1" t="s">
        <v>20</v>
      </c>
    </row>
    <row r="25" spans="3:7" ht="16.5">
      <c r="C25" s="9" t="s">
        <v>21</v>
      </c>
      <c r="G25" s="11">
        <f>3*E5</f>
        <v>0</v>
      </c>
    </row>
    <row r="26" spans="3:8" ht="16.5">
      <c r="C26" s="9" t="s">
        <v>22</v>
      </c>
      <c r="H26" s="11">
        <f>2.5*E5</f>
        <v>0</v>
      </c>
    </row>
    <row r="27" spans="3:8" ht="16.5">
      <c r="C27" s="9" t="s">
        <v>23</v>
      </c>
      <c r="H27" s="10">
        <f>1.5*E5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ITRI-CAST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920569</dc:creator>
  <cp:keywords/>
  <dc:description/>
  <cp:lastModifiedBy>Savecom</cp:lastModifiedBy>
  <cp:lastPrinted>2003-12-19T01:23:53Z</cp:lastPrinted>
  <dcterms:created xsi:type="dcterms:W3CDTF">2003-12-19T00:48:21Z</dcterms:created>
  <dcterms:modified xsi:type="dcterms:W3CDTF">2006-04-19T07:48:29Z</dcterms:modified>
  <cp:category/>
  <cp:version/>
  <cp:contentType/>
  <cp:contentStatus/>
</cp:coreProperties>
</file>